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iseregning" sheetId="1" r:id="rId1"/>
    <sheet name="Diettsatser Utland" sheetId="2" r:id="rId2"/>
  </sheets>
  <definedNames/>
  <calcPr fullCalcOnLoad="1"/>
</workbook>
</file>

<file path=xl/sharedStrings.xml><?xml version="1.0" encoding="utf-8"?>
<sst xmlns="http://schemas.openxmlformats.org/spreadsheetml/2006/main" count="89" uniqueCount="83">
  <si>
    <t>REISEREGNING</t>
  </si>
  <si>
    <t>Navn</t>
  </si>
  <si>
    <r>
      <t xml:space="preserve">Personnr. </t>
    </r>
    <r>
      <rPr>
        <b/>
        <sz val="8"/>
        <rFont val="Arial"/>
        <family val="2"/>
      </rPr>
      <t>(11siff.)</t>
    </r>
  </si>
  <si>
    <t>Adresse</t>
  </si>
  <si>
    <t>Poststed</t>
  </si>
  <si>
    <t>Skattekommune</t>
  </si>
  <si>
    <t>Avreise</t>
  </si>
  <si>
    <t>overnatting</t>
  </si>
  <si>
    <t>Antall</t>
  </si>
  <si>
    <t>Sats</t>
  </si>
  <si>
    <t xml:space="preserve">      Beløp</t>
  </si>
  <si>
    <t>Egen bil</t>
  </si>
  <si>
    <t>Bil  0-9000 km</t>
  </si>
  <si>
    <t>Passasjertillegg</t>
  </si>
  <si>
    <t>Over 12 timer</t>
  </si>
  <si>
    <t>Sum reiseutgifter</t>
  </si>
  <si>
    <t>Dato:</t>
  </si>
  <si>
    <t xml:space="preserve">Utsteders underskrift:       </t>
  </si>
  <si>
    <t>Tilgode / skyldig</t>
  </si>
  <si>
    <t>Attestasjon:</t>
  </si>
  <si>
    <t>HUSK : Originale bilag vedlegges</t>
  </si>
  <si>
    <t>Diverse utlegg:</t>
  </si>
  <si>
    <t>Utgiftens art (evt.koll.transportmiddel/billettpris, bompenger etc.)</t>
  </si>
  <si>
    <t>Beløp</t>
  </si>
  <si>
    <t>9 - 12 timer</t>
  </si>
  <si>
    <r>
      <t xml:space="preserve">Diett </t>
    </r>
    <r>
      <rPr>
        <b/>
        <u val="single"/>
        <sz val="10"/>
        <rFont val="Arial"/>
        <family val="2"/>
      </rPr>
      <t>med</t>
    </r>
  </si>
  <si>
    <r>
      <t xml:space="preserve">Diett </t>
    </r>
    <r>
      <rPr>
        <b/>
        <u val="single"/>
        <sz val="10"/>
        <rFont val="Arial"/>
        <family val="2"/>
      </rPr>
      <t>uten</t>
    </r>
  </si>
  <si>
    <t>over 12 timer</t>
  </si>
  <si>
    <t>Sum diverse utlegg</t>
  </si>
  <si>
    <t>Sum reise egen bil</t>
  </si>
  <si>
    <t>Kjørerute</t>
  </si>
  <si>
    <t>Navn pass.</t>
  </si>
  <si>
    <t>Reise - egen bil</t>
  </si>
  <si>
    <t>Fradrag for måltider</t>
  </si>
  <si>
    <t>Diett</t>
  </si>
  <si>
    <t>Reiseforskudd (trekkes fra)</t>
  </si>
  <si>
    <t>Prosj:</t>
  </si>
  <si>
    <r>
      <t>Avd:</t>
    </r>
    <r>
      <rPr>
        <u val="single"/>
        <sz val="10"/>
        <rFont val="Arial"/>
        <family val="2"/>
      </rPr>
      <t xml:space="preserve">                                    </t>
    </r>
  </si>
  <si>
    <r>
      <t xml:space="preserve">Reiseregningen må innleveres </t>
    </r>
    <r>
      <rPr>
        <u val="single"/>
        <sz val="10"/>
        <color indexed="10"/>
        <rFont val="Arial"/>
        <family val="0"/>
      </rPr>
      <t>senest</t>
    </r>
    <r>
      <rPr>
        <sz val="10"/>
        <color indexed="10"/>
        <rFont val="Arial"/>
        <family val="0"/>
      </rPr>
      <t xml:space="preserve"> 14 dager etter reisen er gjennomført. Utbetales den 10. hver mnd, ved innlevering innen månedens utløp.</t>
    </r>
  </si>
  <si>
    <t>Bankkontonr.</t>
  </si>
  <si>
    <t>Postadresse</t>
  </si>
  <si>
    <t>Kontoradresse</t>
  </si>
  <si>
    <t>Medlem av</t>
  </si>
  <si>
    <t>NIF</t>
  </si>
  <si>
    <t>0840 Oslo</t>
  </si>
  <si>
    <t>Konto 5134 06 12454</t>
  </si>
  <si>
    <t>WAKO</t>
  </si>
  <si>
    <t xml:space="preserve">   NORGES KICKBOXINGFORBUND</t>
  </si>
  <si>
    <t>Diett ved utenlandsreiser beregnes etter statens satser, inntil kr. 800.</t>
  </si>
  <si>
    <t>Reisens formål</t>
  </si>
  <si>
    <t>Sum diett</t>
  </si>
  <si>
    <t>dato:</t>
  </si>
  <si>
    <t xml:space="preserve">kl: </t>
  </si>
  <si>
    <t>kl:</t>
  </si>
  <si>
    <t>Type overnatting:</t>
  </si>
  <si>
    <t xml:space="preserve">hotell </t>
  </si>
  <si>
    <t>pensjonat         hybel/brakke</t>
  </si>
  <si>
    <t>privat</t>
  </si>
  <si>
    <t>Navn og adr. på overnattingssted:</t>
  </si>
  <si>
    <t>Frokost 10%</t>
  </si>
  <si>
    <t>Lunsj  40%</t>
  </si>
  <si>
    <t>Middag 50%</t>
  </si>
  <si>
    <t>Døgndiett A-dommer</t>
  </si>
  <si>
    <t xml:space="preserve">Døgndiett </t>
  </si>
  <si>
    <t>Døgndiett B-dommer</t>
  </si>
  <si>
    <t>Døgndiett C-dommer</t>
  </si>
  <si>
    <t>Døgndiett D-dommer</t>
  </si>
  <si>
    <t>Telefon  92687834</t>
  </si>
  <si>
    <t>Ullevål Stadion</t>
  </si>
  <si>
    <t>Fra beløpet trekkes eventuell pliktig skatt. Før utbetaling kan finne sted må alle originalbilag være vedlagt.</t>
  </si>
  <si>
    <t>Internklient:</t>
  </si>
  <si>
    <t>NKBFs HOTELLSATSER</t>
  </si>
  <si>
    <t>Hjemkomst</t>
  </si>
  <si>
    <t>Gjelder alle</t>
  </si>
  <si>
    <r>
      <t xml:space="preserve">Hotellsats - </t>
    </r>
    <r>
      <rPr>
        <sz val="8"/>
        <rFont val="Arial"/>
        <family val="2"/>
      </rPr>
      <t>(se oversikt) Maks 850</t>
    </r>
  </si>
  <si>
    <t>Sognsveien 75</t>
  </si>
  <si>
    <t>0855 Oslo</t>
  </si>
  <si>
    <t>Kickboxing.no</t>
  </si>
  <si>
    <t xml:space="preserve">5 - 9 timer                                      </t>
  </si>
  <si>
    <r>
      <t xml:space="preserve">Utlandsats - </t>
    </r>
    <r>
      <rPr>
        <sz val="8"/>
        <rFont val="Arial"/>
        <family val="2"/>
      </rPr>
      <t xml:space="preserve">(se oversikt) Maks 850          </t>
    </r>
    <r>
      <rPr>
        <b/>
        <sz val="10"/>
        <rFont val="Arial"/>
        <family val="2"/>
      </rPr>
      <t xml:space="preserve">     Utland  </t>
    </r>
  </si>
  <si>
    <t xml:space="preserve">        Utland</t>
  </si>
  <si>
    <t>Utland</t>
  </si>
  <si>
    <t>Tilhenger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</si>
</sst>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;0;"/>
    <numFmt numFmtId="173" formatCode="dd/mm"/>
    <numFmt numFmtId="174" formatCode="&quot;kr&quot;\ #,##0.00;[Red]&quot;kr&quot;\ #,##0.00"/>
    <numFmt numFmtId="175" formatCode="[$-414]d\.\ mmmm\ yyyy"/>
    <numFmt numFmtId="176" formatCode="dd/mm/yy;@"/>
    <numFmt numFmtId="177" formatCode="hh:mm;@"/>
    <numFmt numFmtId="178" formatCode="&quot;kr&quot;\ #,##0"/>
  </numFmts>
  <fonts count="52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172" fontId="2" fillId="0" borderId="0" xfId="0" applyNumberFormat="1" applyFont="1" applyAlignment="1">
      <alignment horizontal="centerContinuous"/>
    </xf>
    <xf numFmtId="172" fontId="0" fillId="0" borderId="0" xfId="0" applyNumberFormat="1" applyAlignment="1">
      <alignment horizontal="centerContinuous"/>
    </xf>
    <xf numFmtId="172" fontId="0" fillId="0" borderId="0" xfId="0" applyNumberForma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172" fontId="3" fillId="34" borderId="13" xfId="0" applyNumberFormat="1" applyFont="1" applyFill="1" applyBorder="1" applyAlignment="1">
      <alignment/>
    </xf>
    <xf numFmtId="172" fontId="0" fillId="34" borderId="11" xfId="0" applyNumberFormat="1" applyFill="1" applyBorder="1" applyAlignment="1">
      <alignment/>
    </xf>
    <xf numFmtId="172" fontId="0" fillId="34" borderId="14" xfId="0" applyNumberFormat="1" applyFill="1" applyBorder="1" applyAlignment="1">
      <alignment/>
    </xf>
    <xf numFmtId="172" fontId="3" fillId="33" borderId="15" xfId="0" applyNumberFormat="1" applyFont="1" applyFill="1" applyBorder="1" applyAlignment="1">
      <alignment/>
    </xf>
    <xf numFmtId="172" fontId="0" fillId="33" borderId="16" xfId="0" applyNumberFormat="1" applyFill="1" applyBorder="1" applyAlignment="1">
      <alignment/>
    </xf>
    <xf numFmtId="172" fontId="3" fillId="33" borderId="17" xfId="0" applyNumberFormat="1" applyFont="1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3" fillId="34" borderId="19" xfId="0" applyNumberFormat="1" applyFont="1" applyFill="1" applyBorder="1" applyAlignment="1">
      <alignment/>
    </xf>
    <xf numFmtId="172" fontId="0" fillId="34" borderId="19" xfId="0" applyNumberForma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72" fontId="0" fillId="34" borderId="20" xfId="0" applyNumberFormat="1" applyFill="1" applyBorder="1" applyAlignment="1">
      <alignment/>
    </xf>
    <xf numFmtId="17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172" fontId="0" fillId="33" borderId="12" xfId="0" applyNumberFormat="1" applyFill="1" applyBorder="1" applyAlignment="1">
      <alignment/>
    </xf>
    <xf numFmtId="3" fontId="0" fillId="0" borderId="21" xfId="0" applyNumberFormat="1" applyBorder="1" applyAlignment="1">
      <alignment horizontal="center"/>
    </xf>
    <xf numFmtId="172" fontId="0" fillId="0" borderId="0" xfId="0" applyNumberFormat="1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3" fillId="0" borderId="23" xfId="42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/>
    </xf>
    <xf numFmtId="172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3" fontId="0" fillId="0" borderId="21" xfId="0" applyNumberFormat="1" applyFill="1" applyBorder="1" applyAlignment="1">
      <alignment horizontal="center"/>
    </xf>
    <xf numFmtId="172" fontId="0" fillId="33" borderId="24" xfId="0" applyNumberFormat="1" applyFill="1" applyBorder="1" applyAlignment="1">
      <alignment horizontal="left"/>
    </xf>
    <xf numFmtId="172" fontId="0" fillId="33" borderId="20" xfId="0" applyNumberFormat="1" applyFill="1" applyBorder="1" applyAlignment="1">
      <alignment horizontal="left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horizontal="centerContinuous"/>
    </xf>
    <xf numFmtId="172" fontId="3" fillId="33" borderId="27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2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172" fontId="0" fillId="35" borderId="28" xfId="0" applyNumberFormat="1" applyFill="1" applyBorder="1" applyAlignment="1">
      <alignment/>
    </xf>
    <xf numFmtId="0" fontId="0" fillId="0" borderId="20" xfId="0" applyBorder="1" applyAlignment="1">
      <alignment horizontal="center"/>
    </xf>
    <xf numFmtId="172" fontId="0" fillId="34" borderId="29" xfId="0" applyNumberFormat="1" applyFill="1" applyBorder="1" applyAlignment="1">
      <alignment/>
    </xf>
    <xf numFmtId="172" fontId="0" fillId="34" borderId="28" xfId="0" applyNumberFormat="1" applyFill="1" applyBorder="1" applyAlignment="1">
      <alignment/>
    </xf>
    <xf numFmtId="172" fontId="0" fillId="34" borderId="30" xfId="0" applyNumberFormat="1" applyFill="1" applyBorder="1" applyAlignment="1">
      <alignment/>
    </xf>
    <xf numFmtId="172" fontId="0" fillId="34" borderId="28" xfId="0" applyNumberFormat="1" applyFill="1" applyBorder="1" applyAlignment="1">
      <alignment horizontal="center"/>
    </xf>
    <xf numFmtId="4" fontId="0" fillId="34" borderId="28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72" fontId="0" fillId="34" borderId="3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2" fontId="0" fillId="0" borderId="23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34" borderId="20" xfId="0" applyNumberFormat="1" applyFill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0" fillId="34" borderId="20" xfId="0" applyNumberFormat="1" applyFill="1" applyBorder="1" applyAlignment="1">
      <alignment horizontal="centerContinuous"/>
    </xf>
    <xf numFmtId="172" fontId="9" fillId="0" borderId="0" xfId="0" applyNumberFormat="1" applyFont="1" applyAlignment="1">
      <alignment vertical="top"/>
    </xf>
    <xf numFmtId="0" fontId="12" fillId="0" borderId="0" xfId="0" applyFont="1" applyAlignment="1">
      <alignment/>
    </xf>
    <xf numFmtId="0" fontId="13" fillId="0" borderId="0" xfId="53" applyFont="1" applyAlignment="1" applyProtection="1">
      <alignment/>
      <protection/>
    </xf>
    <xf numFmtId="0" fontId="14" fillId="0" borderId="0" xfId="0" applyFont="1" applyAlignment="1">
      <alignment/>
    </xf>
    <xf numFmtId="0" fontId="0" fillId="0" borderId="20" xfId="0" applyBorder="1" applyAlignment="1">
      <alignment/>
    </xf>
    <xf numFmtId="172" fontId="12" fillId="0" borderId="32" xfId="0" applyNumberFormat="1" applyFont="1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34" borderId="35" xfId="0" applyNumberFormat="1" applyFill="1" applyBorder="1" applyAlignment="1">
      <alignment/>
    </xf>
    <xf numFmtId="172" fontId="3" fillId="34" borderId="29" xfId="0" applyNumberFormat="1" applyFont="1" applyFill="1" applyBorder="1" applyAlignment="1">
      <alignment horizontal="left"/>
    </xf>
    <xf numFmtId="172" fontId="3" fillId="34" borderId="28" xfId="0" applyNumberFormat="1" applyFont="1" applyFill="1" applyBorder="1" applyAlignment="1">
      <alignment horizontal="left"/>
    </xf>
    <xf numFmtId="0" fontId="3" fillId="34" borderId="28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176" fontId="0" fillId="34" borderId="20" xfId="0" applyNumberFormat="1" applyFill="1" applyBorder="1" applyAlignment="1">
      <alignment horizontal="center"/>
    </xf>
    <xf numFmtId="0" fontId="3" fillId="34" borderId="3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76" fontId="0" fillId="0" borderId="28" xfId="0" applyNumberFormat="1" applyFill="1" applyBorder="1" applyAlignment="1">
      <alignment horizontal="center"/>
    </xf>
    <xf numFmtId="177" fontId="0" fillId="0" borderId="28" xfId="0" applyNumberFormat="1" applyBorder="1" applyAlignment="1">
      <alignment horizontal="center"/>
    </xf>
    <xf numFmtId="177" fontId="0" fillId="0" borderId="31" xfId="0" applyNumberFormat="1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172" fontId="12" fillId="0" borderId="39" xfId="0" applyNumberFormat="1" applyFont="1" applyBorder="1" applyAlignment="1" applyProtection="1">
      <alignment/>
      <protection locked="0"/>
    </xf>
    <xf numFmtId="172" fontId="12" fillId="0" borderId="22" xfId="0" applyNumberFormat="1" applyFont="1" applyBorder="1" applyAlignment="1" applyProtection="1">
      <alignment/>
      <protection locked="0"/>
    </xf>
    <xf numFmtId="172" fontId="12" fillId="0" borderId="22" xfId="0" applyNumberFormat="1" applyFont="1" applyFill="1" applyBorder="1" applyAlignment="1" applyProtection="1">
      <alignment/>
      <protection locked="0"/>
    </xf>
    <xf numFmtId="172" fontId="12" fillId="0" borderId="40" xfId="0" applyNumberFormat="1" applyFont="1" applyBorder="1" applyAlignment="1" applyProtection="1">
      <alignment/>
      <protection locked="0"/>
    </xf>
    <xf numFmtId="2" fontId="12" fillId="0" borderId="26" xfId="0" applyNumberFormat="1" applyFont="1" applyBorder="1" applyAlignment="1" applyProtection="1">
      <alignment/>
      <protection locked="0"/>
    </xf>
    <xf numFmtId="172" fontId="0" fillId="0" borderId="41" xfId="0" applyNumberFormat="1" applyBorder="1" applyAlignment="1" applyProtection="1">
      <alignment horizontal="left"/>
      <protection locked="0"/>
    </xf>
    <xf numFmtId="172" fontId="0" fillId="0" borderId="42" xfId="0" applyNumberForma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177" fontId="0" fillId="0" borderId="30" xfId="0" applyNumberFormat="1" applyBorder="1" applyAlignment="1" applyProtection="1">
      <alignment horizontal="center"/>
      <protection locked="0"/>
    </xf>
    <xf numFmtId="172" fontId="0" fillId="34" borderId="24" xfId="0" applyNumberFormat="1" applyFill="1" applyBorder="1" applyAlignment="1">
      <alignment/>
    </xf>
    <xf numFmtId="172" fontId="0" fillId="34" borderId="44" xfId="0" applyNumberFormat="1" applyFill="1" applyBorder="1" applyAlignment="1">
      <alignment horizontal="center"/>
    </xf>
    <xf numFmtId="4" fontId="0" fillId="33" borderId="44" xfId="0" applyNumberFormat="1" applyFill="1" applyBorder="1" applyAlignment="1">
      <alignment/>
    </xf>
    <xf numFmtId="172" fontId="0" fillId="33" borderId="45" xfId="0" applyNumberFormat="1" applyFill="1" applyBorder="1" applyAlignment="1">
      <alignment/>
    </xf>
    <xf numFmtId="172" fontId="0" fillId="33" borderId="46" xfId="0" applyNumberFormat="1" applyFill="1" applyBorder="1" applyAlignment="1">
      <alignment horizontal="center"/>
    </xf>
    <xf numFmtId="172" fontId="12" fillId="0" borderId="47" xfId="0" applyNumberFormat="1" applyFont="1" applyBorder="1" applyAlignment="1" applyProtection="1">
      <alignment/>
      <protection locked="0"/>
    </xf>
    <xf numFmtId="172" fontId="12" fillId="0" borderId="48" xfId="0" applyNumberFormat="1" applyFont="1" applyBorder="1" applyAlignment="1" applyProtection="1">
      <alignment/>
      <protection locked="0"/>
    </xf>
    <xf numFmtId="3" fontId="0" fillId="0" borderId="49" xfId="0" applyNumberFormat="1" applyBorder="1" applyAlignment="1">
      <alignment horizontal="center"/>
    </xf>
    <xf numFmtId="0" fontId="0" fillId="0" borderId="0" xfId="0" applyFont="1" applyAlignment="1">
      <alignment/>
    </xf>
    <xf numFmtId="172" fontId="3" fillId="33" borderId="27" xfId="0" applyNumberFormat="1" applyFont="1" applyFill="1" applyBorder="1" applyAlignment="1">
      <alignment horizontal="center"/>
    </xf>
    <xf numFmtId="172" fontId="3" fillId="33" borderId="50" xfId="0" applyNumberFormat="1" applyFont="1" applyFill="1" applyBorder="1" applyAlignment="1">
      <alignment horizontal="right"/>
    </xf>
    <xf numFmtId="172" fontId="3" fillId="34" borderId="50" xfId="0" applyNumberFormat="1" applyFont="1" applyFill="1" applyBorder="1" applyAlignment="1">
      <alignment horizontal="right"/>
    </xf>
    <xf numFmtId="172" fontId="0" fillId="35" borderId="35" xfId="0" applyNumberFormat="1" applyFill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4" fontId="0" fillId="0" borderId="51" xfId="0" applyNumberFormat="1" applyBorder="1" applyAlignment="1">
      <alignment horizontal="center"/>
    </xf>
    <xf numFmtId="172" fontId="0" fillId="0" borderId="48" xfId="0" applyNumberFormat="1" applyBorder="1" applyAlignment="1" applyProtection="1">
      <alignment/>
      <protection locked="0"/>
    </xf>
    <xf numFmtId="4" fontId="0" fillId="0" borderId="52" xfId="0" applyNumberFormat="1" applyBorder="1" applyAlignment="1">
      <alignment horizontal="center"/>
    </xf>
    <xf numFmtId="172" fontId="51" fillId="36" borderId="0" xfId="0" applyNumberFormat="1" applyFont="1" applyFill="1" applyAlignment="1">
      <alignment/>
    </xf>
    <xf numFmtId="4" fontId="12" fillId="0" borderId="35" xfId="0" applyNumberFormat="1" applyFont="1" applyFill="1" applyBorder="1" applyAlignment="1">
      <alignment/>
    </xf>
    <xf numFmtId="4" fontId="12" fillId="0" borderId="26" xfId="0" applyNumberFormat="1" applyFont="1" applyBorder="1" applyAlignment="1" applyProtection="1">
      <alignment/>
      <protection/>
    </xf>
    <xf numFmtId="4" fontId="12" fillId="0" borderId="35" xfId="0" applyNumberFormat="1" applyFont="1" applyBorder="1" applyAlignment="1" applyProtection="1">
      <alignment/>
      <protection/>
    </xf>
    <xf numFmtId="1" fontId="12" fillId="0" borderId="26" xfId="0" applyNumberFormat="1" applyFont="1" applyBorder="1" applyAlignment="1" applyProtection="1">
      <alignment/>
      <protection/>
    </xf>
    <xf numFmtId="2" fontId="12" fillId="0" borderId="53" xfId="0" applyNumberFormat="1" applyFon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/>
    </xf>
    <xf numFmtId="172" fontId="0" fillId="0" borderId="54" xfId="0" applyNumberFormat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4" fontId="0" fillId="0" borderId="5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" fontId="0" fillId="0" borderId="25" xfId="0" applyNumberFormat="1" applyBorder="1" applyAlignment="1" applyProtection="1">
      <alignment vertical="center"/>
      <protection locked="0"/>
    </xf>
    <xf numFmtId="4" fontId="0" fillId="0" borderId="26" xfId="0" applyNumberFormat="1" applyBorder="1" applyAlignment="1">
      <alignment vertical="center"/>
    </xf>
    <xf numFmtId="172" fontId="0" fillId="34" borderId="29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14" fontId="0" fillId="0" borderId="29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172" fontId="0" fillId="0" borderId="30" xfId="0" applyNumberFormat="1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72" fontId="0" fillId="33" borderId="58" xfId="0" applyNumberFormat="1" applyFill="1" applyBorder="1" applyAlignment="1">
      <alignment horizontal="left"/>
    </xf>
    <xf numFmtId="172" fontId="0" fillId="33" borderId="22" xfId="0" applyNumberFormat="1" applyFill="1" applyBorder="1" applyAlignment="1">
      <alignment horizontal="left"/>
    </xf>
    <xf numFmtId="172" fontId="0" fillId="33" borderId="27" xfId="0" applyNumberFormat="1" applyFill="1" applyBorder="1" applyAlignment="1">
      <alignment horizontal="left"/>
    </xf>
    <xf numFmtId="172" fontId="1" fillId="33" borderId="23" xfId="0" applyNumberFormat="1" applyFont="1" applyFill="1" applyBorder="1" applyAlignment="1">
      <alignment horizontal="left"/>
    </xf>
    <xf numFmtId="172" fontId="1" fillId="33" borderId="0" xfId="0" applyNumberFormat="1" applyFont="1" applyFill="1" applyBorder="1" applyAlignment="1">
      <alignment horizontal="left"/>
    </xf>
    <xf numFmtId="172" fontId="1" fillId="33" borderId="46" xfId="0" applyNumberFormat="1" applyFont="1" applyFill="1" applyBorder="1" applyAlignment="1">
      <alignment horizontal="left"/>
    </xf>
    <xf numFmtId="172" fontId="0" fillId="33" borderId="23" xfId="0" applyNumberFormat="1" applyFill="1" applyBorder="1" applyAlignment="1">
      <alignment horizontal="left" vertical="center"/>
    </xf>
    <xf numFmtId="172" fontId="0" fillId="33" borderId="0" xfId="0" applyNumberFormat="1" applyFill="1" applyBorder="1" applyAlignment="1">
      <alignment horizontal="left" vertical="center"/>
    </xf>
    <xf numFmtId="172" fontId="0" fillId="33" borderId="46" xfId="0" applyNumberFormat="1" applyFill="1" applyBorder="1" applyAlignment="1">
      <alignment horizontal="left" vertical="center"/>
    </xf>
    <xf numFmtId="172" fontId="0" fillId="33" borderId="17" xfId="0" applyNumberFormat="1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172" fontId="0" fillId="0" borderId="29" xfId="0" applyNumberForma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72" fontId="0" fillId="0" borderId="30" xfId="0" applyNumberFormat="1" applyBorder="1" applyAlignment="1" applyProtection="1">
      <alignment/>
      <protection locked="0"/>
    </xf>
    <xf numFmtId="172" fontId="0" fillId="33" borderId="23" xfId="0" applyNumberFormat="1" applyFont="1" applyFill="1" applyBorder="1" applyAlignment="1">
      <alignment horizontal="left" vertical="top"/>
    </xf>
    <xf numFmtId="172" fontId="0" fillId="33" borderId="0" xfId="0" applyNumberFormat="1" applyFill="1" applyBorder="1" applyAlignment="1">
      <alignment horizontal="left" vertical="top"/>
    </xf>
    <xf numFmtId="172" fontId="0" fillId="33" borderId="46" xfId="0" applyNumberFormat="1" applyFill="1" applyBorder="1" applyAlignment="1">
      <alignment horizontal="left" vertical="top"/>
    </xf>
    <xf numFmtId="172" fontId="3" fillId="34" borderId="54" xfId="0" applyNumberFormat="1" applyFont="1" applyFill="1" applyBorder="1" applyAlignment="1">
      <alignment/>
    </xf>
    <xf numFmtId="0" fontId="3" fillId="34" borderId="45" xfId="0" applyFont="1" applyFill="1" applyBorder="1" applyAlignment="1">
      <alignment/>
    </xf>
    <xf numFmtId="0" fontId="3" fillId="34" borderId="56" xfId="0" applyFont="1" applyFill="1" applyBorder="1" applyAlignment="1">
      <alignment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172" fontId="0" fillId="34" borderId="29" xfId="0" applyNumberForma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172" fontId="0" fillId="33" borderId="33" xfId="0" applyNumberFormat="1" applyFill="1" applyBorder="1" applyAlignment="1">
      <alignment horizontal="center"/>
    </xf>
    <xf numFmtId="172" fontId="0" fillId="33" borderId="24" xfId="0" applyNumberFormat="1" applyFill="1" applyBorder="1" applyAlignment="1">
      <alignment horizontal="center"/>
    </xf>
    <xf numFmtId="172" fontId="0" fillId="33" borderId="59" xfId="0" applyNumberFormat="1" applyFill="1" applyBorder="1" applyAlignment="1">
      <alignment horizontal="center"/>
    </xf>
    <xf numFmtId="172" fontId="0" fillId="33" borderId="23" xfId="0" applyNumberFormat="1" applyFont="1" applyFill="1" applyBorder="1" applyAlignment="1">
      <alignment horizontal="left"/>
    </xf>
    <xf numFmtId="172" fontId="0" fillId="33" borderId="0" xfId="0" applyNumberFormat="1" applyFont="1" applyFill="1" applyBorder="1" applyAlignment="1">
      <alignment horizontal="left"/>
    </xf>
    <xf numFmtId="172" fontId="0" fillId="33" borderId="46" xfId="0" applyNumberFormat="1" applyFont="1" applyFill="1" applyBorder="1" applyAlignment="1">
      <alignment horizontal="left"/>
    </xf>
    <xf numFmtId="172" fontId="0" fillId="33" borderId="34" xfId="0" applyNumberFormat="1" applyFill="1" applyBorder="1" applyAlignment="1">
      <alignment horizontal="center"/>
    </xf>
    <xf numFmtId="172" fontId="0" fillId="33" borderId="20" xfId="0" applyNumberFormat="1" applyFill="1" applyBorder="1" applyAlignment="1">
      <alignment horizontal="center"/>
    </xf>
    <xf numFmtId="172" fontId="0" fillId="33" borderId="38" xfId="0" applyNumberForma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left"/>
    </xf>
    <xf numFmtId="172" fontId="0" fillId="34" borderId="12" xfId="0" applyNumberFormat="1" applyFill="1" applyBorder="1" applyAlignment="1">
      <alignment horizontal="left"/>
    </xf>
    <xf numFmtId="172" fontId="0" fillId="34" borderId="60" xfId="0" applyNumberFormat="1" applyFill="1" applyBorder="1" applyAlignment="1">
      <alignment horizontal="left"/>
    </xf>
    <xf numFmtId="172" fontId="0" fillId="33" borderId="22" xfId="0" applyNumberFormat="1" applyFont="1" applyFill="1" applyBorder="1" applyAlignment="1">
      <alignment horizontal="left"/>
    </xf>
    <xf numFmtId="172" fontId="0" fillId="33" borderId="23" xfId="0" applyNumberFormat="1" applyFill="1" applyBorder="1" applyAlignment="1">
      <alignment horizontal="left" vertical="top"/>
    </xf>
    <xf numFmtId="172" fontId="3" fillId="33" borderId="33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72" fontId="0" fillId="34" borderId="23" xfId="0" applyNumberFormat="1" applyFill="1" applyBorder="1" applyAlignment="1">
      <alignment horizontal="center"/>
    </xf>
    <xf numFmtId="172" fontId="0" fillId="34" borderId="0" xfId="0" applyNumberFormat="1" applyFill="1" applyBorder="1" applyAlignment="1">
      <alignment horizontal="center"/>
    </xf>
    <xf numFmtId="172" fontId="0" fillId="34" borderId="46" xfId="0" applyNumberFormat="1" applyFill="1" applyBorder="1" applyAlignment="1">
      <alignment horizontal="center"/>
    </xf>
    <xf numFmtId="172" fontId="0" fillId="33" borderId="3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172" fontId="0" fillId="33" borderId="24" xfId="0" applyNumberFormat="1" applyFill="1" applyBorder="1" applyAlignment="1">
      <alignment horizontal="left" vertical="center"/>
    </xf>
    <xf numFmtId="172" fontId="0" fillId="33" borderId="44" xfId="0" applyNumberFormat="1" applyFill="1" applyBorder="1" applyAlignment="1">
      <alignment horizontal="left" vertical="center"/>
    </xf>
    <xf numFmtId="172" fontId="0" fillId="33" borderId="20" xfId="0" applyNumberFormat="1" applyFill="1" applyBorder="1" applyAlignment="1">
      <alignment horizontal="left" vertical="center"/>
    </xf>
    <xf numFmtId="172" fontId="0" fillId="33" borderId="61" xfId="0" applyNumberFormat="1" applyFill="1" applyBorder="1" applyAlignment="1">
      <alignment horizontal="left" vertical="center"/>
    </xf>
    <xf numFmtId="172" fontId="0" fillId="33" borderId="33" xfId="0" applyNumberFormat="1" applyFont="1" applyFill="1" applyBorder="1" applyAlignment="1">
      <alignment horizontal="left" vertical="center" wrapText="1"/>
    </xf>
    <xf numFmtId="172" fontId="0" fillId="33" borderId="24" xfId="0" applyNumberFormat="1" applyFill="1" applyBorder="1" applyAlignment="1">
      <alignment horizontal="left" vertical="center" wrapText="1"/>
    </xf>
    <xf numFmtId="172" fontId="0" fillId="33" borderId="59" xfId="0" applyNumberForma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172" fontId="0" fillId="33" borderId="29" xfId="0" applyNumberFormat="1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172" fontId="12" fillId="0" borderId="19" xfId="0" applyNumberFormat="1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left"/>
      <protection locked="0"/>
    </xf>
    <xf numFmtId="172" fontId="3" fillId="34" borderId="29" xfId="0" applyNumberFormat="1" applyFont="1" applyFill="1" applyBorder="1" applyAlignment="1">
      <alignment horizontal="left"/>
    </xf>
    <xf numFmtId="172" fontId="3" fillId="34" borderId="31" xfId="0" applyNumberFormat="1" applyFont="1" applyFill="1" applyBorder="1" applyAlignment="1">
      <alignment horizontal="left"/>
    </xf>
    <xf numFmtId="172" fontId="0" fillId="34" borderId="23" xfId="0" applyNumberFormat="1" applyFont="1" applyFill="1" applyBorder="1" applyAlignment="1">
      <alignment horizontal="left" vertical="top"/>
    </xf>
    <xf numFmtId="172" fontId="0" fillId="34" borderId="0" xfId="0" applyNumberFormat="1" applyFill="1" applyBorder="1" applyAlignment="1">
      <alignment horizontal="left" vertical="top"/>
    </xf>
    <xf numFmtId="172" fontId="0" fillId="34" borderId="46" xfId="0" applyNumberFormat="1" applyFill="1" applyBorder="1" applyAlignment="1">
      <alignment horizontal="left" vertical="top"/>
    </xf>
    <xf numFmtId="172" fontId="0" fillId="33" borderId="62" xfId="0" applyNumberFormat="1" applyFont="1" applyFill="1" applyBorder="1" applyAlignment="1">
      <alignment horizontal="left"/>
    </xf>
    <xf numFmtId="172" fontId="0" fillId="33" borderId="62" xfId="0" applyNumberFormat="1" applyFill="1" applyBorder="1" applyAlignment="1">
      <alignment horizontal="left"/>
    </xf>
    <xf numFmtId="172" fontId="0" fillId="33" borderId="63" xfId="0" applyNumberFormat="1" applyFont="1" applyFill="1" applyBorder="1" applyAlignment="1">
      <alignment horizontal="left"/>
    </xf>
    <xf numFmtId="172" fontId="0" fillId="33" borderId="63" xfId="0" applyNumberFormat="1" applyFill="1" applyBorder="1" applyAlignment="1">
      <alignment horizontal="left"/>
    </xf>
    <xf numFmtId="172" fontId="0" fillId="34" borderId="17" xfId="0" applyNumberFormat="1" applyFont="1" applyFill="1" applyBorder="1" applyAlignment="1">
      <alignment horizontal="left"/>
    </xf>
    <xf numFmtId="172" fontId="0" fillId="34" borderId="40" xfId="0" applyNumberFormat="1" applyFill="1" applyBorder="1" applyAlignment="1">
      <alignment horizontal="left"/>
    </xf>
    <xf numFmtId="0" fontId="12" fillId="0" borderId="17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172" fontId="0" fillId="34" borderId="22" xfId="0" applyNumberFormat="1" applyFont="1" applyFill="1" applyBorder="1" applyAlignment="1">
      <alignment horizontal="left"/>
    </xf>
    <xf numFmtId="0" fontId="0" fillId="0" borderId="64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3" fillId="34" borderId="33" xfId="0" applyFont="1" applyFill="1" applyBorder="1" applyAlignment="1">
      <alignment/>
    </xf>
    <xf numFmtId="0" fontId="0" fillId="0" borderId="24" xfId="0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62" xfId="0" applyBorder="1" applyAlignment="1">
      <alignment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12" fillId="37" borderId="14" xfId="0" applyNumberFormat="1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172" fontId="12" fillId="37" borderId="42" xfId="0" applyNumberFormat="1" applyFont="1" applyFill="1" applyBorder="1" applyAlignment="1" applyProtection="1">
      <alignment horizontal="left"/>
      <protection locked="0"/>
    </xf>
    <xf numFmtId="0" fontId="12" fillId="0" borderId="42" xfId="0" applyFont="1" applyBorder="1" applyAlignment="1" applyProtection="1">
      <alignment horizontal="left"/>
      <protection locked="0"/>
    </xf>
    <xf numFmtId="172" fontId="12" fillId="37" borderId="19" xfId="0" applyNumberFormat="1" applyFont="1" applyFill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49" fontId="12" fillId="0" borderId="14" xfId="0" applyNumberFormat="1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49" fontId="0" fillId="0" borderId="67" xfId="0" applyNumberFormat="1" applyFont="1" applyBorder="1" applyAlignment="1" applyProtection="1">
      <alignment horizontal="left"/>
      <protection locked="0"/>
    </xf>
    <xf numFmtId="49" fontId="12" fillId="0" borderId="42" xfId="0" applyNumberFormat="1" applyFont="1" applyBorder="1" applyAlignment="1" applyProtection="1">
      <alignment horizontal="left"/>
      <protection locked="0"/>
    </xf>
    <xf numFmtId="49" fontId="0" fillId="0" borderId="42" xfId="0" applyNumberFormat="1" applyFont="1" applyBorder="1" applyAlignment="1" applyProtection="1">
      <alignment horizontal="left"/>
      <protection locked="0"/>
    </xf>
    <xf numFmtId="49" fontId="0" fillId="0" borderId="43" xfId="0" applyNumberFormat="1" applyFont="1" applyBorder="1" applyAlignment="1" applyProtection="1">
      <alignment horizontal="left"/>
      <protection locked="0"/>
    </xf>
    <xf numFmtId="172" fontId="12" fillId="0" borderId="65" xfId="0" applyNumberFormat="1" applyFont="1" applyBorder="1" applyAlignment="1" applyProtection="1">
      <alignment horizont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172" fontId="12" fillId="0" borderId="66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58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62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172" fontId="0" fillId="34" borderId="29" xfId="0" applyNumberFormat="1" applyFont="1" applyFill="1" applyBorder="1" applyAlignment="1">
      <alignment/>
    </xf>
    <xf numFmtId="172" fontId="0" fillId="34" borderId="28" xfId="0" applyNumberFormat="1" applyFont="1" applyFill="1" applyBorder="1" applyAlignment="1">
      <alignment/>
    </xf>
    <xf numFmtId="172" fontId="0" fillId="34" borderId="31" xfId="0" applyNumberFormat="1" applyFont="1" applyFill="1" applyBorder="1" applyAlignment="1">
      <alignment/>
    </xf>
    <xf numFmtId="172" fontId="0" fillId="33" borderId="34" xfId="0" applyNumberForma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172" fontId="0" fillId="34" borderId="59" xfId="0" applyNumberFormat="1" applyFill="1" applyBorder="1" applyAlignment="1">
      <alignment vertical="center"/>
    </xf>
    <xf numFmtId="0" fontId="0" fillId="0" borderId="38" xfId="0" applyBorder="1" applyAlignment="1">
      <alignment/>
    </xf>
    <xf numFmtId="172" fontId="0" fillId="34" borderId="68" xfId="0" applyNumberFormat="1" applyFont="1" applyFill="1" applyBorder="1" applyAlignment="1">
      <alignment horizontal="center" vertical="center"/>
    </xf>
    <xf numFmtId="172" fontId="0" fillId="34" borderId="44" xfId="0" applyNumberFormat="1" applyFill="1" applyBorder="1" applyAlignment="1">
      <alignment horizontal="center" vertical="center"/>
    </xf>
    <xf numFmtId="172" fontId="0" fillId="34" borderId="69" xfId="0" applyNumberFormat="1" applyFill="1" applyBorder="1" applyAlignment="1">
      <alignment horizontal="center" vertical="center"/>
    </xf>
    <xf numFmtId="172" fontId="0" fillId="34" borderId="61" xfId="0" applyNumberFormat="1" applyFill="1" applyBorder="1" applyAlignment="1">
      <alignment horizontal="center" vertical="center"/>
    </xf>
    <xf numFmtId="172" fontId="0" fillId="34" borderId="59" xfId="0" applyNumberFormat="1" applyFill="1" applyBorder="1" applyAlignment="1">
      <alignment horizontal="center" vertical="center"/>
    </xf>
    <xf numFmtId="172" fontId="0" fillId="34" borderId="38" xfId="0" applyNumberFormat="1" applyFill="1" applyBorder="1" applyAlignment="1">
      <alignment horizontal="center" vertical="center"/>
    </xf>
    <xf numFmtId="172" fontId="0" fillId="33" borderId="20" xfId="0" applyNumberForma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8" xfId="0" applyBorder="1" applyAlignment="1">
      <alignment horizontal="left"/>
    </xf>
    <xf numFmtId="3" fontId="0" fillId="34" borderId="44" xfId="0" applyNumberForma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172" fontId="0" fillId="34" borderId="45" xfId="0" applyNumberFormat="1" applyFill="1" applyBorder="1" applyAlignment="1">
      <alignment vertical="center"/>
    </xf>
    <xf numFmtId="0" fontId="0" fillId="0" borderId="70" xfId="0" applyBorder="1" applyAlignment="1">
      <alignment vertical="center"/>
    </xf>
    <xf numFmtId="9" fontId="0" fillId="34" borderId="68" xfId="0" applyNumberFormat="1" applyFont="1" applyFill="1" applyBorder="1" applyAlignment="1">
      <alignment horizontal="center" vertical="center"/>
    </xf>
    <xf numFmtId="9" fontId="0" fillId="34" borderId="44" xfId="0" applyNumberFormat="1" applyFill="1" applyBorder="1" applyAlignment="1">
      <alignment horizontal="center" vertical="center"/>
    </xf>
    <xf numFmtId="9" fontId="0" fillId="34" borderId="69" xfId="0" applyNumberFormat="1" applyFill="1" applyBorder="1" applyAlignment="1">
      <alignment horizontal="center" vertical="center"/>
    </xf>
    <xf numFmtId="9" fontId="0" fillId="34" borderId="61" xfId="0" applyNumberFormat="1" applyFill="1" applyBorder="1" applyAlignment="1">
      <alignment horizontal="center" vertical="center"/>
    </xf>
    <xf numFmtId="172" fontId="0" fillId="34" borderId="34" xfId="0" applyNumberFormat="1" applyFill="1" applyBorder="1" applyAlignment="1">
      <alignment/>
    </xf>
    <xf numFmtId="172" fontId="0" fillId="34" borderId="20" xfId="0" applyNumberFormat="1" applyFill="1" applyBorder="1" applyAlignment="1">
      <alignment/>
    </xf>
    <xf numFmtId="172" fontId="0" fillId="34" borderId="38" xfId="0" applyNumberFormat="1" applyFill="1" applyBorder="1" applyAlignment="1">
      <alignment/>
    </xf>
    <xf numFmtId="172" fontId="12" fillId="0" borderId="71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72" fontId="12" fillId="0" borderId="72" xfId="0" applyNumberFormat="1" applyFont="1" applyBorder="1" applyAlignment="1" applyProtection="1">
      <alignment horizontal="center"/>
      <protection locked="0"/>
    </xf>
    <xf numFmtId="0" fontId="12" fillId="0" borderId="73" xfId="0" applyFont="1" applyBorder="1" applyAlignment="1" applyProtection="1">
      <alignment horizontal="center"/>
      <protection locked="0"/>
    </xf>
    <xf numFmtId="172" fontId="3" fillId="0" borderId="10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60" xfId="0" applyFont="1" applyBorder="1" applyAlignment="1" applyProtection="1">
      <alignment horizontal="left"/>
      <protection locked="0"/>
    </xf>
    <xf numFmtId="172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62" xfId="0" applyFont="1" applyBorder="1" applyAlignment="1" applyProtection="1">
      <alignment horizont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177" fontId="0" fillId="0" borderId="29" xfId="0" applyNumberFormat="1" applyFont="1" applyBorder="1" applyAlignment="1" applyProtection="1">
      <alignment horizontal="left"/>
      <protection locked="0"/>
    </xf>
    <xf numFmtId="177" fontId="0" fillId="0" borderId="28" xfId="0" applyNumberFormat="1" applyBorder="1" applyAlignment="1" applyProtection="1">
      <alignment horizontal="left"/>
      <protection locked="0"/>
    </xf>
    <xf numFmtId="177" fontId="0" fillId="0" borderId="31" xfId="0" applyNumberFormat="1" applyBorder="1" applyAlignment="1" applyProtection="1">
      <alignment horizontal="left"/>
      <protection locked="0"/>
    </xf>
    <xf numFmtId="0" fontId="0" fillId="0" borderId="20" xfId="0" applyBorder="1" applyAlignment="1">
      <alignment/>
    </xf>
    <xf numFmtId="172" fontId="0" fillId="0" borderId="33" xfId="0" applyNumberFormat="1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172" fontId="0" fillId="0" borderId="4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172" fontId="3" fillId="34" borderId="66" xfId="0" applyNumberFormat="1" applyFont="1" applyFill="1" applyBorder="1" applyAlignment="1">
      <alignment/>
    </xf>
    <xf numFmtId="0" fontId="0" fillId="0" borderId="16" xfId="0" applyBorder="1" applyAlignment="1">
      <alignment/>
    </xf>
    <xf numFmtId="172" fontId="0" fillId="34" borderId="25" xfId="0" applyNumberFormat="1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172" fontId="0" fillId="34" borderId="33" xfId="0" applyNumberFormat="1" applyFill="1" applyBorder="1" applyAlignment="1">
      <alignment/>
    </xf>
    <xf numFmtId="0" fontId="0" fillId="0" borderId="59" xfId="0" applyBorder="1" applyAlignment="1">
      <alignment/>
    </xf>
    <xf numFmtId="0" fontId="12" fillId="0" borderId="40" xfId="0" applyFont="1" applyBorder="1" applyAlignment="1" applyProtection="1">
      <alignment horizontal="center"/>
      <protection locked="0"/>
    </xf>
    <xf numFmtId="0" fontId="0" fillId="34" borderId="15" xfId="0" applyFill="1" applyBorder="1" applyAlignment="1">
      <alignment vertical="center"/>
    </xf>
    <xf numFmtId="0" fontId="0" fillId="0" borderId="74" xfId="0" applyBorder="1" applyAlignment="1">
      <alignment/>
    </xf>
    <xf numFmtId="176" fontId="0" fillId="0" borderId="28" xfId="0" applyNumberFormat="1" applyBorder="1" applyAlignment="1" applyProtection="1">
      <alignment horizontal="center"/>
      <protection locked="0"/>
    </xf>
    <xf numFmtId="176" fontId="0" fillId="0" borderId="36" xfId="0" applyNumberFormat="1" applyBorder="1" applyAlignment="1" applyProtection="1">
      <alignment horizontal="center"/>
      <protection locked="0"/>
    </xf>
    <xf numFmtId="176" fontId="0" fillId="0" borderId="36" xfId="0" applyNumberForma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77" fontId="0" fillId="0" borderId="30" xfId="0" applyNumberFormat="1" applyBorder="1" applyAlignment="1" applyProtection="1">
      <alignment horizontal="center"/>
      <protection locked="0"/>
    </xf>
    <xf numFmtId="177" fontId="0" fillId="0" borderId="31" xfId="0" applyNumberFormat="1" applyBorder="1" applyAlignment="1" applyProtection="1">
      <alignment horizontal="center"/>
      <protection locked="0"/>
    </xf>
    <xf numFmtId="172" fontId="3" fillId="34" borderId="23" xfId="0" applyNumberFormat="1" applyFont="1" applyFill="1" applyBorder="1" applyAlignment="1">
      <alignment horizontal="center"/>
    </xf>
    <xf numFmtId="172" fontId="3" fillId="34" borderId="0" xfId="0" applyNumberFormat="1" applyFont="1" applyFill="1" applyBorder="1" applyAlignment="1">
      <alignment horizontal="center"/>
    </xf>
    <xf numFmtId="172" fontId="3" fillId="34" borderId="46" xfId="0" applyNumberFormat="1" applyFont="1" applyFill="1" applyBorder="1" applyAlignment="1">
      <alignment horizont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1" fillId="0" borderId="0" xfId="53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247650</xdr:colOff>
      <xdr:row>3</xdr:row>
      <xdr:rowOff>47625</xdr:rowOff>
    </xdr:to>
    <xdr:pic>
      <xdr:nvPicPr>
        <xdr:cNvPr id="1" name="Picture 2" descr="NKBF LogoNY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238125</xdr:colOff>
      <xdr:row>10</xdr:row>
      <xdr:rowOff>9525</xdr:rowOff>
    </xdr:from>
    <xdr:ext cx="180975" cy="200025"/>
    <xdr:sp>
      <xdr:nvSpPr>
        <xdr:cNvPr id="2" name="Rektangel 3"/>
        <xdr:cNvSpPr>
          <a:spLocks/>
        </xdr:cNvSpPr>
      </xdr:nvSpPr>
      <xdr:spPr>
        <a:xfrm>
          <a:off x="1762125" y="2581275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10</xdr:row>
      <xdr:rowOff>9525</xdr:rowOff>
    </xdr:from>
    <xdr:ext cx="190500" cy="200025"/>
    <xdr:sp>
      <xdr:nvSpPr>
        <xdr:cNvPr id="3" name="Rektangel 4"/>
        <xdr:cNvSpPr>
          <a:spLocks/>
        </xdr:cNvSpPr>
      </xdr:nvSpPr>
      <xdr:spPr>
        <a:xfrm>
          <a:off x="2619375" y="25812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571500</xdr:colOff>
      <xdr:row>10</xdr:row>
      <xdr:rowOff>9525</xdr:rowOff>
    </xdr:from>
    <xdr:ext cx="209550" cy="200025"/>
    <xdr:sp>
      <xdr:nvSpPr>
        <xdr:cNvPr id="4" name="Rektangel 5"/>
        <xdr:cNvSpPr>
          <a:spLocks/>
        </xdr:cNvSpPr>
      </xdr:nvSpPr>
      <xdr:spPr>
        <a:xfrm>
          <a:off x="3629025" y="258127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10</xdr:row>
      <xdr:rowOff>9525</xdr:rowOff>
    </xdr:from>
    <xdr:ext cx="209550" cy="180975"/>
    <xdr:sp>
      <xdr:nvSpPr>
        <xdr:cNvPr id="5" name="Rektangel 3"/>
        <xdr:cNvSpPr>
          <a:spLocks/>
        </xdr:cNvSpPr>
      </xdr:nvSpPr>
      <xdr:spPr>
        <a:xfrm>
          <a:off x="1171575" y="2581275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ickboxing.no/generell_informasjon/hotellsatser.ph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tabSelected="1" zoomScalePageLayoutView="0" workbookViewId="0" topLeftCell="A1">
      <selection activeCell="F50" sqref="F50:L50"/>
    </sheetView>
  </sheetViews>
  <sheetFormatPr defaultColWidth="9.140625" defaultRowHeight="19.5" customHeight="1"/>
  <cols>
    <col min="1" max="1" width="5.8515625" style="5" customWidth="1"/>
    <col min="2" max="2" width="4.7109375" style="5" customWidth="1"/>
    <col min="3" max="3" width="6.57421875" style="5" customWidth="1"/>
    <col min="4" max="4" width="2.00390625" style="5" customWidth="1"/>
    <col min="5" max="5" width="3.7109375" style="5" customWidth="1"/>
    <col min="6" max="6" width="6.421875" style="38" customWidth="1"/>
    <col min="7" max="7" width="4.28125" style="5" customWidth="1"/>
    <col min="8" max="8" width="12.28125" style="5" customWidth="1"/>
    <col min="9" max="9" width="11.28125" style="36" customWidth="1"/>
    <col min="10" max="10" width="5.28125" style="5" customWidth="1"/>
    <col min="11" max="11" width="5.00390625" style="37" customWidth="1"/>
    <col min="12" max="12" width="10.140625" style="5" customWidth="1"/>
    <col min="13" max="14" width="3.57421875" style="5" customWidth="1"/>
    <col min="15" max="15" width="6.8515625" style="5" customWidth="1"/>
    <col min="16" max="17" width="5.7109375" style="5" customWidth="1"/>
    <col min="18" max="18" width="14.57421875" style="5" customWidth="1"/>
    <col min="19" max="16384" width="9.140625" style="5" customWidth="1"/>
  </cols>
  <sheetData>
    <row r="1" spans="1:18" ht="23.2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4"/>
      <c r="L1" s="2"/>
      <c r="M1" s="2"/>
      <c r="N1" s="2"/>
      <c r="O1" s="2"/>
      <c r="P1" s="293" t="s">
        <v>70</v>
      </c>
      <c r="Q1" s="294"/>
      <c r="R1" s="295"/>
    </row>
    <row r="2" spans="1:18" ht="23.25">
      <c r="A2" s="1"/>
      <c r="B2" s="2"/>
      <c r="C2" s="2"/>
      <c r="D2" s="296" t="s">
        <v>47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"/>
      <c r="P2" s="100" t="s">
        <v>37</v>
      </c>
      <c r="Q2" s="101"/>
      <c r="R2" s="102"/>
    </row>
    <row r="3" spans="1:18" ht="24" customHeight="1" thickBot="1">
      <c r="A3" s="1"/>
      <c r="B3" s="2"/>
      <c r="C3" s="2"/>
      <c r="D3" s="2"/>
      <c r="E3" s="2"/>
      <c r="F3" s="3"/>
      <c r="G3" s="2"/>
      <c r="H3" s="2"/>
      <c r="I3" s="2"/>
      <c r="J3" s="2"/>
      <c r="K3" s="4"/>
      <c r="L3" s="2"/>
      <c r="M3" s="2"/>
      <c r="N3" s="2"/>
      <c r="O3" s="2"/>
      <c r="P3" s="314" t="s">
        <v>36</v>
      </c>
      <c r="Q3" s="315"/>
      <c r="R3" s="316"/>
    </row>
    <row r="4" spans="1:18" s="70" customFormat="1" ht="19.5" customHeight="1" thickBot="1">
      <c r="A4" s="238" t="s">
        <v>38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1:18" ht="19.5" customHeight="1">
      <c r="A5" s="6" t="s">
        <v>1</v>
      </c>
      <c r="B5" s="7"/>
      <c r="C5" s="240"/>
      <c r="D5" s="241"/>
      <c r="E5" s="241"/>
      <c r="F5" s="241"/>
      <c r="G5" s="241"/>
      <c r="H5" s="241"/>
      <c r="I5" s="241"/>
      <c r="J5" s="241"/>
      <c r="K5" s="241"/>
      <c r="L5" s="11" t="s">
        <v>2</v>
      </c>
      <c r="M5" s="12"/>
      <c r="N5" s="13"/>
      <c r="O5" s="246"/>
      <c r="P5" s="247"/>
      <c r="Q5" s="247"/>
      <c r="R5" s="248"/>
    </row>
    <row r="6" spans="1:18" ht="19.5" customHeight="1">
      <c r="A6" s="14" t="s">
        <v>3</v>
      </c>
      <c r="B6" s="15"/>
      <c r="C6" s="242"/>
      <c r="D6" s="243"/>
      <c r="E6" s="243"/>
      <c r="F6" s="243"/>
      <c r="G6" s="243"/>
      <c r="H6" s="243"/>
      <c r="I6" s="243"/>
      <c r="J6" s="243"/>
      <c r="K6" s="243"/>
      <c r="L6" s="317" t="s">
        <v>39</v>
      </c>
      <c r="M6" s="237"/>
      <c r="N6" s="318"/>
      <c r="O6" s="249"/>
      <c r="P6" s="250"/>
      <c r="Q6" s="250"/>
      <c r="R6" s="251"/>
    </row>
    <row r="7" spans="1:18" ht="19.5" customHeight="1" thickBot="1">
      <c r="A7" s="16" t="s">
        <v>4</v>
      </c>
      <c r="B7" s="17"/>
      <c r="C7" s="244"/>
      <c r="D7" s="245"/>
      <c r="E7" s="245"/>
      <c r="F7" s="245"/>
      <c r="G7" s="245"/>
      <c r="H7" s="245"/>
      <c r="I7" s="245"/>
      <c r="J7" s="245"/>
      <c r="K7" s="245"/>
      <c r="L7" s="18" t="s">
        <v>5</v>
      </c>
      <c r="M7" s="19"/>
      <c r="N7" s="19"/>
      <c r="O7" s="210"/>
      <c r="P7" s="211"/>
      <c r="Q7" s="211"/>
      <c r="R7" s="212"/>
    </row>
    <row r="8" spans="1:18" s="25" customFormat="1" ht="15" customHeight="1" thickBot="1">
      <c r="A8" s="20"/>
      <c r="B8"/>
      <c r="C8"/>
      <c r="D8"/>
      <c r="E8"/>
      <c r="F8" s="21"/>
      <c r="G8" s="22"/>
      <c r="H8" s="22"/>
      <c r="I8" s="23"/>
      <c r="J8" s="22"/>
      <c r="K8" s="24"/>
      <c r="L8" s="22"/>
      <c r="M8" s="22"/>
      <c r="N8" s="22"/>
      <c r="O8" s="22"/>
      <c r="P8" s="22"/>
      <c r="Q8" s="22"/>
      <c r="R8" s="22"/>
    </row>
    <row r="9" spans="1:18" s="25" customFormat="1" ht="19.5" customHeight="1" thickBot="1">
      <c r="A9" s="161" t="s">
        <v>49</v>
      </c>
      <c r="B9" s="162"/>
      <c r="C9" s="163"/>
      <c r="D9" s="164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/>
    </row>
    <row r="10" spans="1:18" s="25" customFormat="1" ht="19.5" customHeight="1" thickBot="1">
      <c r="A10" s="213" t="s">
        <v>6</v>
      </c>
      <c r="B10" s="214"/>
      <c r="C10" s="84" t="s">
        <v>51</v>
      </c>
      <c r="D10" s="326"/>
      <c r="E10" s="326"/>
      <c r="F10" s="327"/>
      <c r="G10" s="86" t="s">
        <v>52</v>
      </c>
      <c r="H10" s="104"/>
      <c r="I10" s="84" t="s">
        <v>72</v>
      </c>
      <c r="J10" s="85" t="s">
        <v>51</v>
      </c>
      <c r="K10" s="328"/>
      <c r="L10" s="329"/>
      <c r="M10" s="86" t="s">
        <v>53</v>
      </c>
      <c r="N10" s="330"/>
      <c r="O10" s="331"/>
      <c r="P10" s="78"/>
      <c r="Q10" s="77"/>
      <c r="R10" s="77"/>
    </row>
    <row r="11" spans="1:18" s="25" customFormat="1" ht="19.5" customHeight="1" thickBot="1">
      <c r="A11" s="332" t="s">
        <v>54</v>
      </c>
      <c r="B11" s="333"/>
      <c r="C11" s="334"/>
      <c r="D11" s="335" t="s">
        <v>55</v>
      </c>
      <c r="E11" s="336"/>
      <c r="F11" s="336"/>
      <c r="G11" s="94" t="s">
        <v>56</v>
      </c>
      <c r="H11" s="89"/>
      <c r="I11" s="90"/>
      <c r="J11" s="337" t="s">
        <v>57</v>
      </c>
      <c r="K11" s="337"/>
      <c r="L11" s="91"/>
      <c r="M11" s="90"/>
      <c r="N11" s="92"/>
      <c r="O11" s="93"/>
      <c r="P11" s="79"/>
      <c r="Q11" s="74"/>
      <c r="R11" s="74"/>
    </row>
    <row r="12" spans="1:18" s="25" customFormat="1" ht="19.5" customHeight="1" thickBot="1">
      <c r="A12" s="81" t="s">
        <v>58</v>
      </c>
      <c r="B12" s="82"/>
      <c r="C12" s="83"/>
      <c r="D12" s="87"/>
      <c r="E12" s="87"/>
      <c r="F12" s="87"/>
      <c r="G12" s="88"/>
      <c r="H12" s="302"/>
      <c r="I12" s="303"/>
      <c r="J12" s="303"/>
      <c r="K12" s="303"/>
      <c r="L12" s="303"/>
      <c r="M12" s="303"/>
      <c r="N12" s="303"/>
      <c r="O12" s="303"/>
      <c r="P12" s="303"/>
      <c r="Q12" s="303"/>
      <c r="R12" s="304"/>
    </row>
    <row r="13" spans="1:18" s="25" customFormat="1" ht="15" customHeight="1">
      <c r="A13" s="20"/>
      <c r="B13"/>
      <c r="C13"/>
      <c r="D13"/>
      <c r="E13"/>
      <c r="F13" s="21"/>
      <c r="G13" s="22"/>
      <c r="H13" s="22"/>
      <c r="I13" s="23"/>
      <c r="J13" s="22"/>
      <c r="K13" s="24"/>
      <c r="L13" s="22"/>
      <c r="M13" s="22"/>
      <c r="N13" s="22"/>
      <c r="O13" s="22"/>
      <c r="P13" s="22"/>
      <c r="Q13" s="22"/>
      <c r="R13" s="22"/>
    </row>
    <row r="14" spans="2:11" s="25" customFormat="1" ht="16.5" customHeight="1" thickBot="1"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8" s="25" customFormat="1" ht="16.5" customHeight="1">
      <c r="A15" s="234" t="s">
        <v>21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45"/>
    </row>
    <row r="16" spans="1:18" s="25" customFormat="1" ht="16.5" customHeight="1">
      <c r="A16" s="236" t="s">
        <v>22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46" t="s">
        <v>23</v>
      </c>
    </row>
    <row r="17" spans="1:18" s="25" customFormat="1" ht="16.5" customHeight="1">
      <c r="A17" s="256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99"/>
    </row>
    <row r="18" spans="1:18" s="25" customFormat="1" ht="16.5" customHeight="1">
      <c r="A18" s="258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99"/>
    </row>
    <row r="19" spans="1:18" s="25" customFormat="1" ht="16.5" customHeight="1">
      <c r="A19" s="260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99"/>
    </row>
    <row r="20" spans="1:18" s="25" customFormat="1" ht="16.5" customHeight="1">
      <c r="A20" s="260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99"/>
    </row>
    <row r="21" spans="1:18" s="25" customFormat="1" ht="16.5" customHeight="1" thickBot="1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127"/>
    </row>
    <row r="22" spans="1:18" s="25" customFormat="1" ht="16.5" customHeight="1" thickBot="1">
      <c r="A22" s="41" t="s">
        <v>20</v>
      </c>
      <c r="I22" s="27"/>
      <c r="K22" s="28"/>
      <c r="M22" s="261" t="s">
        <v>28</v>
      </c>
      <c r="N22" s="262"/>
      <c r="O22" s="262"/>
      <c r="P22" s="262"/>
      <c r="Q22" s="263"/>
      <c r="R22" s="123" t="str">
        <f>IF(SUM(R17:R21)=0,"0",SUM(R17:R21))</f>
        <v>0</v>
      </c>
    </row>
    <row r="23" spans="9:11" s="25" customFormat="1" ht="16.5" customHeight="1" thickBot="1">
      <c r="I23" s="27"/>
      <c r="K23" s="28"/>
    </row>
    <row r="24" spans="1:18" ht="15.75" customHeight="1" thickBot="1">
      <c r="A24" s="53" t="s">
        <v>32</v>
      </c>
      <c r="B24" s="29"/>
      <c r="C24" s="29"/>
      <c r="D24" s="29"/>
      <c r="E24" s="29"/>
      <c r="F24" s="29"/>
      <c r="G24" s="105"/>
      <c r="H24" s="105"/>
      <c r="I24" s="106"/>
      <c r="J24" s="108" t="s">
        <v>8</v>
      </c>
      <c r="K24" s="107" t="s">
        <v>9</v>
      </c>
      <c r="L24" s="54"/>
      <c r="M24" s="54"/>
      <c r="N24" s="54"/>
      <c r="O24" s="54"/>
      <c r="P24" s="54"/>
      <c r="Q24" s="54"/>
      <c r="R24" s="117" t="s">
        <v>10</v>
      </c>
    </row>
    <row r="25" spans="1:18" ht="27" customHeight="1">
      <c r="A25" s="198" t="s">
        <v>11</v>
      </c>
      <c r="B25" s="199"/>
      <c r="C25" s="200"/>
      <c r="D25" s="43" t="s">
        <v>12</v>
      </c>
      <c r="E25" s="43"/>
      <c r="F25" s="43"/>
      <c r="G25" s="192" t="s">
        <v>73</v>
      </c>
      <c r="H25" s="193"/>
      <c r="I25" s="193"/>
      <c r="J25" s="129"/>
      <c r="K25" s="131">
        <v>3</v>
      </c>
      <c r="L25" s="267" t="s">
        <v>30</v>
      </c>
      <c r="M25" s="227"/>
      <c r="N25" s="228"/>
      <c r="O25" s="228"/>
      <c r="P25" s="228"/>
      <c r="Q25" s="229"/>
      <c r="R25" s="133">
        <f>IF(SUM(J25*K25)=0,"",SUM(J25*K25))</f>
      </c>
    </row>
    <row r="26" spans="1:18" ht="23.25" customHeight="1" thickBot="1">
      <c r="A26" s="201"/>
      <c r="B26" s="202"/>
      <c r="C26" s="203"/>
      <c r="D26" s="26"/>
      <c r="E26" s="44"/>
      <c r="F26" s="44"/>
      <c r="G26" s="264"/>
      <c r="H26" s="265"/>
      <c r="I26" s="266"/>
      <c r="J26" s="130"/>
      <c r="K26" s="132"/>
      <c r="L26" s="268"/>
      <c r="M26" s="230"/>
      <c r="N26" s="231"/>
      <c r="O26" s="231"/>
      <c r="P26" s="231"/>
      <c r="Q26" s="232"/>
      <c r="R26" s="134"/>
    </row>
    <row r="27" spans="1:18" ht="19.5" customHeight="1" thickBot="1">
      <c r="A27" s="201"/>
      <c r="B27" s="202"/>
      <c r="C27" s="203"/>
      <c r="D27" s="275" t="s">
        <v>13</v>
      </c>
      <c r="E27" s="276"/>
      <c r="F27" s="276"/>
      <c r="G27" s="276"/>
      <c r="H27" s="276"/>
      <c r="I27" s="277"/>
      <c r="J27" s="118"/>
      <c r="K27" s="119">
        <v>1</v>
      </c>
      <c r="L27" s="80" t="s">
        <v>31</v>
      </c>
      <c r="M27" s="233"/>
      <c r="N27" s="233"/>
      <c r="O27" s="233"/>
      <c r="P27" s="233"/>
      <c r="Q27" s="233"/>
      <c r="R27" s="128">
        <f>IF(SUM(J27*K27)=0,"",SUM(J27*K27))</f>
      </c>
    </row>
    <row r="28" spans="1:18" ht="19.5" customHeight="1" thickBot="1">
      <c r="A28" s="204"/>
      <c r="B28" s="205"/>
      <c r="C28" s="206"/>
      <c r="D28" s="207" t="s">
        <v>82</v>
      </c>
      <c r="E28" s="208"/>
      <c r="F28" s="208"/>
      <c r="G28" s="208"/>
      <c r="H28" s="208"/>
      <c r="I28" s="209"/>
      <c r="J28" s="120"/>
      <c r="K28" s="121">
        <v>0.7</v>
      </c>
      <c r="L28" s="135"/>
      <c r="M28" s="136"/>
      <c r="N28" s="136"/>
      <c r="O28" s="136"/>
      <c r="P28" s="136"/>
      <c r="Q28" s="137"/>
      <c r="R28" s="128">
        <f>IF(SUM(J28*K28)=0,"",SUM(J28*K28))</f>
      </c>
    </row>
    <row r="29" spans="1:18" s="38" customFormat="1" ht="16.5" customHeight="1" thickBot="1">
      <c r="A29" s="48"/>
      <c r="B29" s="49"/>
      <c r="C29" s="49"/>
      <c r="D29" s="50"/>
      <c r="E29" s="51"/>
      <c r="F29" s="51"/>
      <c r="G29" s="51"/>
      <c r="H29" s="51"/>
      <c r="I29" s="51"/>
      <c r="J29" s="31"/>
      <c r="K29" s="52"/>
      <c r="L29" s="31"/>
      <c r="M29" s="286" t="s">
        <v>29</v>
      </c>
      <c r="N29" s="287"/>
      <c r="O29" s="287"/>
      <c r="P29" s="287"/>
      <c r="Q29" s="288"/>
      <c r="R29" s="123" t="str">
        <f>IF(SUM(R25:R28)=0,"0",SUM(R25:R28))</f>
        <v>0</v>
      </c>
    </row>
    <row r="30" spans="1:19" s="38" customFormat="1" ht="19.5" customHeight="1" thickBot="1">
      <c r="A30" s="48"/>
      <c r="B30" s="49"/>
      <c r="C30" s="49"/>
      <c r="D30" s="50"/>
      <c r="E30" s="51"/>
      <c r="F30" s="51"/>
      <c r="G30" s="51"/>
      <c r="H30" s="51"/>
      <c r="I30" s="51"/>
      <c r="J30" s="31"/>
      <c r="K30" s="52"/>
      <c r="L30" s="32"/>
      <c r="M30" s="32"/>
      <c r="N30" s="32"/>
      <c r="O30" s="32"/>
      <c r="P30" s="32"/>
      <c r="Q30" s="32"/>
      <c r="R30" s="31"/>
      <c r="S30" s="31"/>
    </row>
    <row r="31" spans="1:18" ht="15.75" customHeight="1">
      <c r="A31" s="183" t="s">
        <v>34</v>
      </c>
      <c r="B31" s="184"/>
      <c r="C31" s="185"/>
      <c r="D31" s="194" t="s">
        <v>33</v>
      </c>
      <c r="E31" s="194"/>
      <c r="F31" s="194"/>
      <c r="G31" s="194"/>
      <c r="H31" s="194"/>
      <c r="I31" s="195"/>
      <c r="J31" s="280" t="s">
        <v>8</v>
      </c>
      <c r="K31" s="278" t="s">
        <v>9</v>
      </c>
      <c r="L31" s="282" t="s">
        <v>59</v>
      </c>
      <c r="M31" s="283"/>
      <c r="N31" s="269" t="s">
        <v>60</v>
      </c>
      <c r="O31" s="270"/>
      <c r="P31" s="269" t="s">
        <v>61</v>
      </c>
      <c r="Q31" s="273"/>
      <c r="R31" s="319" t="s">
        <v>23</v>
      </c>
    </row>
    <row r="32" spans="1:18" ht="15.75" customHeight="1" thickBot="1">
      <c r="A32" s="186"/>
      <c r="B32" s="187"/>
      <c r="C32" s="188"/>
      <c r="D32" s="196"/>
      <c r="E32" s="196"/>
      <c r="F32" s="196"/>
      <c r="G32" s="196"/>
      <c r="H32" s="196"/>
      <c r="I32" s="197"/>
      <c r="J32" s="281"/>
      <c r="K32" s="279"/>
      <c r="L32" s="284"/>
      <c r="M32" s="285"/>
      <c r="N32" s="271"/>
      <c r="O32" s="272"/>
      <c r="P32" s="271"/>
      <c r="Q32" s="274"/>
      <c r="R32" s="320"/>
    </row>
    <row r="33" spans="1:19" ht="19.5" customHeight="1">
      <c r="A33" s="189"/>
      <c r="B33" s="190"/>
      <c r="C33" s="191"/>
      <c r="D33" s="226" t="s">
        <v>63</v>
      </c>
      <c r="E33" s="226"/>
      <c r="F33" s="226"/>
      <c r="G33" s="226"/>
      <c r="H33" s="226"/>
      <c r="I33" s="114"/>
      <c r="J33" s="96"/>
      <c r="K33" s="30">
        <v>500</v>
      </c>
      <c r="L33" s="252"/>
      <c r="M33" s="253"/>
      <c r="N33" s="252"/>
      <c r="O33" s="253"/>
      <c r="P33" s="252"/>
      <c r="Q33" s="298"/>
      <c r="R33" s="124">
        <f>IF(S33-L33-N33-P33=0,"",S33-L33-N33-P33)</f>
      </c>
      <c r="S33" s="122">
        <f>SUM(J33*K33)</f>
        <v>0</v>
      </c>
    </row>
    <row r="34" spans="1:19" ht="19.5" customHeight="1">
      <c r="A34" s="189"/>
      <c r="B34" s="190"/>
      <c r="C34" s="191"/>
      <c r="D34" s="181" t="s">
        <v>62</v>
      </c>
      <c r="E34" s="145"/>
      <c r="F34" s="145"/>
      <c r="G34" s="145"/>
      <c r="H34" s="145"/>
      <c r="I34" s="47"/>
      <c r="J34" s="96"/>
      <c r="K34" s="30">
        <v>500</v>
      </c>
      <c r="L34" s="254"/>
      <c r="M34" s="255"/>
      <c r="N34" s="254"/>
      <c r="O34" s="255"/>
      <c r="P34" s="254"/>
      <c r="Q34" s="299"/>
      <c r="R34" s="124">
        <f>IF(S34-L34-N34-P34=0,"",S34-L34-N34-P34)</f>
      </c>
      <c r="S34" s="122">
        <f aca="true" t="shared" si="0" ref="S34:S42">SUM(J34*K34)</f>
        <v>0</v>
      </c>
    </row>
    <row r="35" spans="1:19" ht="19.5" customHeight="1">
      <c r="A35" s="172" t="s">
        <v>25</v>
      </c>
      <c r="B35" s="173"/>
      <c r="C35" s="174"/>
      <c r="D35" s="181" t="s">
        <v>64</v>
      </c>
      <c r="E35" s="145"/>
      <c r="F35" s="145"/>
      <c r="G35" s="145"/>
      <c r="H35" s="145"/>
      <c r="I35" s="47"/>
      <c r="J35" s="96"/>
      <c r="K35" s="30">
        <v>450</v>
      </c>
      <c r="L35" s="254"/>
      <c r="M35" s="255"/>
      <c r="N35" s="254"/>
      <c r="O35" s="255"/>
      <c r="P35" s="254"/>
      <c r="Q35" s="299"/>
      <c r="R35" s="124">
        <f aca="true" t="shared" si="1" ref="R35:R42">IF(S35-L35-N35-P35=0,"",S35-L35-N35-P35)</f>
      </c>
      <c r="S35" s="122">
        <f t="shared" si="0"/>
        <v>0</v>
      </c>
    </row>
    <row r="36" spans="1:19" ht="19.5" customHeight="1">
      <c r="A36" s="150" t="s">
        <v>7</v>
      </c>
      <c r="B36" s="151"/>
      <c r="C36" s="152"/>
      <c r="D36" s="218" t="s">
        <v>65</v>
      </c>
      <c r="E36" s="219"/>
      <c r="F36" s="219"/>
      <c r="G36" s="219"/>
      <c r="H36" s="219"/>
      <c r="I36" s="47"/>
      <c r="J36" s="96"/>
      <c r="K36" s="30">
        <v>400</v>
      </c>
      <c r="L36" s="254"/>
      <c r="M36" s="255"/>
      <c r="N36" s="254"/>
      <c r="O36" s="255"/>
      <c r="P36" s="254"/>
      <c r="Q36" s="299"/>
      <c r="R36" s="124">
        <f t="shared" si="1"/>
      </c>
      <c r="S36" s="122">
        <f t="shared" si="0"/>
        <v>0</v>
      </c>
    </row>
    <row r="37" spans="1:19" ht="19.5" customHeight="1">
      <c r="A37" s="215" t="s">
        <v>27</v>
      </c>
      <c r="B37" s="216"/>
      <c r="C37" s="217"/>
      <c r="D37" s="220" t="s">
        <v>66</v>
      </c>
      <c r="E37" s="221"/>
      <c r="F37" s="221"/>
      <c r="G37" s="221"/>
      <c r="H37" s="221"/>
      <c r="I37" s="109"/>
      <c r="J37" s="110"/>
      <c r="K37" s="112">
        <v>350</v>
      </c>
      <c r="L37" s="291"/>
      <c r="M37" s="292"/>
      <c r="N37" s="291"/>
      <c r="O37" s="292"/>
      <c r="P37" s="291"/>
      <c r="Q37" s="300"/>
      <c r="R37" s="124">
        <f t="shared" si="1"/>
      </c>
      <c r="S37" s="122">
        <f t="shared" si="0"/>
        <v>0</v>
      </c>
    </row>
    <row r="38" spans="1:19" ht="19.5" customHeight="1" thickBot="1">
      <c r="A38" s="158"/>
      <c r="B38" s="159"/>
      <c r="C38" s="160"/>
      <c r="D38" s="222" t="s">
        <v>74</v>
      </c>
      <c r="E38" s="223"/>
      <c r="F38" s="223"/>
      <c r="G38" s="223"/>
      <c r="H38" s="223"/>
      <c r="I38" s="116" t="s">
        <v>80</v>
      </c>
      <c r="J38" s="111"/>
      <c r="K38" s="103"/>
      <c r="L38" s="289"/>
      <c r="M38" s="290"/>
      <c r="N38" s="289"/>
      <c r="O38" s="290"/>
      <c r="P38" s="289"/>
      <c r="Q38" s="301"/>
      <c r="R38" s="124">
        <f t="shared" si="1"/>
      </c>
      <c r="S38" s="122">
        <f t="shared" si="0"/>
        <v>0</v>
      </c>
    </row>
    <row r="39" spans="1:19" ht="19.5" customHeight="1">
      <c r="A39" s="169"/>
      <c r="B39" s="170"/>
      <c r="C39" s="171"/>
      <c r="D39" s="178" t="s">
        <v>78</v>
      </c>
      <c r="E39" s="179"/>
      <c r="F39" s="179"/>
      <c r="G39" s="179"/>
      <c r="H39" s="179"/>
      <c r="I39" s="180"/>
      <c r="J39" s="97"/>
      <c r="K39" s="42">
        <v>160</v>
      </c>
      <c r="L39" s="252"/>
      <c r="M39" s="253"/>
      <c r="N39" s="252"/>
      <c r="O39" s="253"/>
      <c r="P39" s="252"/>
      <c r="Q39" s="298"/>
      <c r="R39" s="124">
        <f t="shared" si="1"/>
      </c>
      <c r="S39" s="122">
        <f t="shared" si="0"/>
        <v>0</v>
      </c>
    </row>
    <row r="40" spans="1:19" ht="19.5" customHeight="1">
      <c r="A40" s="172" t="s">
        <v>26</v>
      </c>
      <c r="B40" s="173"/>
      <c r="C40" s="174"/>
      <c r="D40" s="144" t="s">
        <v>24</v>
      </c>
      <c r="E40" s="145"/>
      <c r="F40" s="145"/>
      <c r="G40" s="145"/>
      <c r="H40" s="145"/>
      <c r="I40" s="146"/>
      <c r="J40" s="96"/>
      <c r="K40" s="30">
        <v>240</v>
      </c>
      <c r="L40" s="254"/>
      <c r="M40" s="255"/>
      <c r="N40" s="254"/>
      <c r="O40" s="255"/>
      <c r="P40" s="254"/>
      <c r="Q40" s="299"/>
      <c r="R40" s="124">
        <f t="shared" si="1"/>
      </c>
      <c r="S40" s="122">
        <f t="shared" si="0"/>
        <v>0</v>
      </c>
    </row>
    <row r="41" spans="1:19" ht="19.5" customHeight="1">
      <c r="A41" s="182" t="s">
        <v>7</v>
      </c>
      <c r="B41" s="159"/>
      <c r="C41" s="160"/>
      <c r="D41" s="147" t="s">
        <v>14</v>
      </c>
      <c r="E41" s="148"/>
      <c r="F41" s="148"/>
      <c r="G41" s="148"/>
      <c r="H41" s="148"/>
      <c r="I41" s="149"/>
      <c r="J41" s="96"/>
      <c r="K41" s="30">
        <v>360</v>
      </c>
      <c r="L41" s="254"/>
      <c r="M41" s="255"/>
      <c r="N41" s="254"/>
      <c r="O41" s="255"/>
      <c r="P41" s="254"/>
      <c r="Q41" s="299"/>
      <c r="R41" s="124">
        <f t="shared" si="1"/>
      </c>
      <c r="S41" s="122">
        <f t="shared" si="0"/>
        <v>0</v>
      </c>
    </row>
    <row r="42" spans="1:19" ht="19.5" customHeight="1" thickBot="1">
      <c r="A42" s="175"/>
      <c r="B42" s="176"/>
      <c r="C42" s="177"/>
      <c r="D42" s="153" t="s">
        <v>79</v>
      </c>
      <c r="E42" s="154"/>
      <c r="F42" s="154"/>
      <c r="G42" s="154"/>
      <c r="H42" s="154"/>
      <c r="I42" s="115" t="s">
        <v>81</v>
      </c>
      <c r="J42" s="98"/>
      <c r="K42" s="103"/>
      <c r="L42" s="289"/>
      <c r="M42" s="290"/>
      <c r="N42" s="289"/>
      <c r="O42" s="290"/>
      <c r="P42" s="289"/>
      <c r="Q42" s="323"/>
      <c r="R42" s="124">
        <f t="shared" si="1"/>
      </c>
      <c r="S42" s="122">
        <f t="shared" si="0"/>
        <v>0</v>
      </c>
    </row>
    <row r="43" spans="1:18" s="38" customFormat="1" ht="19.5" customHeight="1" thickBot="1">
      <c r="A43" s="64"/>
      <c r="B43" s="50"/>
      <c r="C43" s="50"/>
      <c r="D43" s="50"/>
      <c r="E43" s="50"/>
      <c r="F43" s="50"/>
      <c r="G43" s="50"/>
      <c r="H43" s="50"/>
      <c r="I43" s="50"/>
      <c r="J43" s="31"/>
      <c r="K43" s="63"/>
      <c r="L43" s="61"/>
      <c r="M43" s="65"/>
      <c r="N43" s="61"/>
      <c r="O43" s="65"/>
      <c r="P43" s="167" t="s">
        <v>50</v>
      </c>
      <c r="Q43" s="168"/>
      <c r="R43" s="125" t="str">
        <f>IF(SUM(R33:R42)=0,"0",SUM(R33:R42))</f>
        <v>0</v>
      </c>
    </row>
    <row r="44" spans="1:18" s="38" customFormat="1" ht="19.5" customHeight="1" thickBot="1">
      <c r="A44" s="64"/>
      <c r="B44" s="50"/>
      <c r="C44" s="50"/>
      <c r="D44" s="50"/>
      <c r="E44" s="50"/>
      <c r="F44" s="50"/>
      <c r="G44" s="50"/>
      <c r="H44" s="50"/>
      <c r="I44" s="50"/>
      <c r="J44" s="31"/>
      <c r="K44" s="63"/>
      <c r="L44" s="61"/>
      <c r="M44" s="65"/>
      <c r="N44" s="61"/>
      <c r="O44" s="65"/>
      <c r="P44" s="61"/>
      <c r="Q44" s="65"/>
      <c r="R44" s="76"/>
    </row>
    <row r="45" spans="1:18" ht="16.5" customHeight="1">
      <c r="A45" s="33"/>
      <c r="B45" s="34"/>
      <c r="C45" s="34"/>
      <c r="D45" s="34"/>
      <c r="E45" s="34"/>
      <c r="F45" s="34"/>
      <c r="G45" s="31"/>
      <c r="H45" s="31"/>
      <c r="I45" s="35"/>
      <c r="J45" s="67"/>
      <c r="K45" s="68"/>
      <c r="L45" s="68"/>
      <c r="M45" s="321" t="s">
        <v>15</v>
      </c>
      <c r="N45" s="235"/>
      <c r="O45" s="235"/>
      <c r="P45" s="235"/>
      <c r="Q45" s="322"/>
      <c r="R45" s="126" t="str">
        <f>IF(SUM(R22+R29+R43)=0,"0",SUM(R22+R29+R43))</f>
        <v>0</v>
      </c>
    </row>
    <row r="46" spans="1:18" ht="16.5" customHeight="1" thickBot="1">
      <c r="A46" s="33"/>
      <c r="B46" s="34"/>
      <c r="C46" s="34"/>
      <c r="D46" s="34"/>
      <c r="E46" s="34"/>
      <c r="F46" s="34"/>
      <c r="G46" s="31"/>
      <c r="H46" s="31"/>
      <c r="I46" s="35"/>
      <c r="J46" s="55"/>
      <c r="K46" s="55"/>
      <c r="L46" s="55"/>
      <c r="M46" s="324" t="s">
        <v>35</v>
      </c>
      <c r="N46" s="237"/>
      <c r="O46" s="237"/>
      <c r="P46" s="237"/>
      <c r="Q46" s="325"/>
      <c r="R46" s="95"/>
    </row>
    <row r="47" spans="1:18" ht="15.75" customHeight="1" thickBot="1">
      <c r="A47" s="56" t="s">
        <v>16</v>
      </c>
      <c r="B47" s="57"/>
      <c r="C47" s="57"/>
      <c r="D47" s="57"/>
      <c r="E47" s="57"/>
      <c r="F47" s="58" t="s">
        <v>17</v>
      </c>
      <c r="G47" s="57"/>
      <c r="H47" s="57"/>
      <c r="I47" s="59"/>
      <c r="J47" s="26"/>
      <c r="K47" s="66"/>
      <c r="L47" s="69"/>
      <c r="M47" s="286" t="s">
        <v>18</v>
      </c>
      <c r="N47" s="305"/>
      <c r="O47" s="305"/>
      <c r="P47" s="305"/>
      <c r="Q47" s="268"/>
      <c r="R47" s="75">
        <f>IF(SUM(R45-R46)=0,"",SUM(R45-R46))</f>
      </c>
    </row>
    <row r="48" spans="1:18" ht="20.25" customHeight="1" thickBot="1">
      <c r="A48" s="138"/>
      <c r="B48" s="139"/>
      <c r="C48" s="139"/>
      <c r="D48" s="139"/>
      <c r="E48" s="140"/>
      <c r="F48" s="141"/>
      <c r="G48" s="142"/>
      <c r="H48" s="142"/>
      <c r="I48" s="142"/>
      <c r="J48" s="142"/>
      <c r="K48" s="142"/>
      <c r="L48" s="143"/>
      <c r="M48" s="306" t="s">
        <v>69</v>
      </c>
      <c r="N48" s="307"/>
      <c r="O48" s="307"/>
      <c r="P48" s="307"/>
      <c r="Q48" s="307"/>
      <c r="R48" s="308"/>
    </row>
    <row r="49" spans="1:18" ht="15.75" customHeight="1" thickBot="1">
      <c r="A49" s="56" t="s">
        <v>16</v>
      </c>
      <c r="B49" s="57"/>
      <c r="C49" s="57"/>
      <c r="D49" s="57"/>
      <c r="E49" s="57"/>
      <c r="F49" s="58" t="s">
        <v>19</v>
      </c>
      <c r="G49" s="57"/>
      <c r="H49" s="57"/>
      <c r="I49" s="59"/>
      <c r="J49" s="57"/>
      <c r="K49" s="60"/>
      <c r="L49" s="62"/>
      <c r="M49" s="309"/>
      <c r="N49" s="310"/>
      <c r="O49" s="310"/>
      <c r="P49" s="310"/>
      <c r="Q49" s="310"/>
      <c r="R49" s="308"/>
    </row>
    <row r="50" spans="1:18" ht="20.25" customHeight="1" thickBot="1">
      <c r="A50" s="155"/>
      <c r="B50" s="142"/>
      <c r="C50" s="142"/>
      <c r="D50" s="142"/>
      <c r="E50" s="156"/>
      <c r="F50" s="157"/>
      <c r="G50" s="142"/>
      <c r="H50" s="142"/>
      <c r="I50" s="142"/>
      <c r="J50" s="142"/>
      <c r="K50" s="142"/>
      <c r="L50" s="143"/>
      <c r="M50" s="311"/>
      <c r="N50" s="312"/>
      <c r="O50" s="312"/>
      <c r="P50" s="312"/>
      <c r="Q50" s="312"/>
      <c r="R50" s="313"/>
    </row>
    <row r="51" spans="1:18" ht="19.5" customHeight="1">
      <c r="A51" s="8"/>
      <c r="B51" s="8"/>
      <c r="C51" s="8"/>
      <c r="D51" s="8"/>
      <c r="E51" s="8"/>
      <c r="F51" s="8"/>
      <c r="G51" s="8"/>
      <c r="H51" s="8"/>
      <c r="I51" s="9"/>
      <c r="J51" s="8"/>
      <c r="K51" s="10"/>
      <c r="L51" s="8"/>
      <c r="M51" s="8"/>
      <c r="N51" s="8"/>
      <c r="O51" s="8"/>
      <c r="P51" s="8"/>
      <c r="Q51" s="8"/>
      <c r="R51" s="8"/>
    </row>
    <row r="52" spans="3:16" ht="14.25" customHeight="1">
      <c r="C52" t="s">
        <v>40</v>
      </c>
      <c r="H52" t="s">
        <v>41</v>
      </c>
      <c r="J52" s="5"/>
      <c r="K52" t="s">
        <v>67</v>
      </c>
      <c r="N52" s="5"/>
      <c r="P52" t="s">
        <v>42</v>
      </c>
    </row>
    <row r="53" spans="3:16" ht="14.25" customHeight="1">
      <c r="C53" t="s">
        <v>68</v>
      </c>
      <c r="H53" t="s">
        <v>75</v>
      </c>
      <c r="J53" s="5"/>
      <c r="K53" t="s">
        <v>45</v>
      </c>
      <c r="N53" s="5"/>
      <c r="P53" t="s">
        <v>43</v>
      </c>
    </row>
    <row r="54" spans="3:16" ht="14.25" customHeight="1">
      <c r="C54" t="s">
        <v>44</v>
      </c>
      <c r="H54" t="s">
        <v>76</v>
      </c>
      <c r="J54" s="5"/>
      <c r="K54" s="113" t="s">
        <v>77</v>
      </c>
      <c r="N54" s="5"/>
      <c r="P54" t="s">
        <v>46</v>
      </c>
    </row>
    <row r="55" ht="19.5" customHeight="1">
      <c r="F55" s="5"/>
    </row>
    <row r="56" ht="19.5" customHeight="1">
      <c r="F56" s="5"/>
    </row>
    <row r="57" ht="19.5" customHeight="1">
      <c r="F57" s="5"/>
    </row>
    <row r="58" ht="19.5" customHeight="1">
      <c r="F58" s="5"/>
    </row>
    <row r="59" ht="19.5" customHeight="1">
      <c r="F59" s="5"/>
    </row>
    <row r="60" ht="19.5" customHeight="1">
      <c r="F60" s="5"/>
    </row>
    <row r="61" ht="19.5" customHeight="1">
      <c r="F61" s="5"/>
    </row>
    <row r="62" ht="19.5" customHeight="1">
      <c r="F62" s="5"/>
    </row>
    <row r="63" ht="19.5" customHeight="1">
      <c r="F63" s="5"/>
    </row>
  </sheetData>
  <sheetProtection password="CA4F" sheet="1" selectLockedCells="1"/>
  <mergeCells count="109">
    <mergeCell ref="D10:F10"/>
    <mergeCell ref="K10:L10"/>
    <mergeCell ref="N10:O10"/>
    <mergeCell ref="A11:C11"/>
    <mergeCell ref="D11:F11"/>
    <mergeCell ref="J11:K11"/>
    <mergeCell ref="P42:Q42"/>
    <mergeCell ref="P35:Q35"/>
    <mergeCell ref="M46:Q46"/>
    <mergeCell ref="L39:M39"/>
    <mergeCell ref="L40:M40"/>
    <mergeCell ref="N34:O34"/>
    <mergeCell ref="N35:O35"/>
    <mergeCell ref="N36:O36"/>
    <mergeCell ref="N37:O37"/>
    <mergeCell ref="N38:O38"/>
    <mergeCell ref="H12:R12"/>
    <mergeCell ref="P33:Q33"/>
    <mergeCell ref="M47:Q47"/>
    <mergeCell ref="M48:R50"/>
    <mergeCell ref="P3:R3"/>
    <mergeCell ref="L6:N6"/>
    <mergeCell ref="R31:R32"/>
    <mergeCell ref="M45:Q45"/>
    <mergeCell ref="P40:Q40"/>
    <mergeCell ref="P41:Q41"/>
    <mergeCell ref="L35:M35"/>
    <mergeCell ref="L36:M36"/>
    <mergeCell ref="P1:R1"/>
    <mergeCell ref="D2:N2"/>
    <mergeCell ref="P39:Q39"/>
    <mergeCell ref="P36:Q36"/>
    <mergeCell ref="P37:Q37"/>
    <mergeCell ref="P38:Q38"/>
    <mergeCell ref="P34:Q34"/>
    <mergeCell ref="N33:O33"/>
    <mergeCell ref="N39:O39"/>
    <mergeCell ref="N40:O40"/>
    <mergeCell ref="N41:O41"/>
    <mergeCell ref="N42:O42"/>
    <mergeCell ref="L37:M37"/>
    <mergeCell ref="L38:M38"/>
    <mergeCell ref="L41:M41"/>
    <mergeCell ref="L42:M42"/>
    <mergeCell ref="P31:Q32"/>
    <mergeCell ref="D27:I27"/>
    <mergeCell ref="K31:K32"/>
    <mergeCell ref="J31:J32"/>
    <mergeCell ref="L31:M32"/>
    <mergeCell ref="M29:Q29"/>
    <mergeCell ref="L33:M33"/>
    <mergeCell ref="L34:M34"/>
    <mergeCell ref="A17:Q17"/>
    <mergeCell ref="A18:Q18"/>
    <mergeCell ref="A19:Q19"/>
    <mergeCell ref="A20:Q20"/>
    <mergeCell ref="M22:Q22"/>
    <mergeCell ref="G26:I26"/>
    <mergeCell ref="L25:L26"/>
    <mergeCell ref="N31:O32"/>
    <mergeCell ref="M25:Q26"/>
    <mergeCell ref="M27:Q27"/>
    <mergeCell ref="A15:Q15"/>
    <mergeCell ref="A16:Q16"/>
    <mergeCell ref="A4:R4"/>
    <mergeCell ref="C5:K5"/>
    <mergeCell ref="C6:K6"/>
    <mergeCell ref="C7:K7"/>
    <mergeCell ref="O5:R5"/>
    <mergeCell ref="O6:R6"/>
    <mergeCell ref="O7:R7"/>
    <mergeCell ref="A10:B10"/>
    <mergeCell ref="A37:C37"/>
    <mergeCell ref="D36:H36"/>
    <mergeCell ref="D37:H37"/>
    <mergeCell ref="D38:H38"/>
    <mergeCell ref="A21:Q21"/>
    <mergeCell ref="A34:C34"/>
    <mergeCell ref="A35:C35"/>
    <mergeCell ref="D33:H33"/>
    <mergeCell ref="D34:H34"/>
    <mergeCell ref="D35:H35"/>
    <mergeCell ref="A41:C41"/>
    <mergeCell ref="A31:C32"/>
    <mergeCell ref="A33:C33"/>
    <mergeCell ref="G25:I25"/>
    <mergeCell ref="D31:I32"/>
    <mergeCell ref="A25:C28"/>
    <mergeCell ref="D28:I28"/>
    <mergeCell ref="A50:E50"/>
    <mergeCell ref="F50:L50"/>
    <mergeCell ref="A38:C38"/>
    <mergeCell ref="A9:C9"/>
    <mergeCell ref="D9:R9"/>
    <mergeCell ref="P43:Q43"/>
    <mergeCell ref="A39:C39"/>
    <mergeCell ref="A40:C40"/>
    <mergeCell ref="A42:C42"/>
    <mergeCell ref="D39:I39"/>
    <mergeCell ref="J25:J26"/>
    <mergeCell ref="K25:K26"/>
    <mergeCell ref="R25:R26"/>
    <mergeCell ref="L28:Q28"/>
    <mergeCell ref="A48:E48"/>
    <mergeCell ref="F48:L48"/>
    <mergeCell ref="D40:I40"/>
    <mergeCell ref="D41:I41"/>
    <mergeCell ref="A36:C36"/>
    <mergeCell ref="D42:H42"/>
  </mergeCells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9.140625" style="0" customWidth="1"/>
    <col min="2" max="2" width="13.421875" style="0" customWidth="1"/>
  </cols>
  <sheetData>
    <row r="2" spans="1:6" s="40" customFormat="1" ht="15.75">
      <c r="A2" s="73" t="s">
        <v>48</v>
      </c>
      <c r="B2" s="73"/>
      <c r="C2" s="73"/>
      <c r="D2" s="73"/>
      <c r="E2" s="73"/>
      <c r="F2" s="73"/>
    </row>
    <row r="3" spans="1:6" ht="15">
      <c r="A3" s="71"/>
      <c r="B3" s="71"/>
      <c r="C3" s="71"/>
      <c r="D3" s="71"/>
      <c r="E3" s="71"/>
      <c r="F3" s="71"/>
    </row>
    <row r="4" spans="1:6" ht="15">
      <c r="A4" s="338" t="s">
        <v>71</v>
      </c>
      <c r="B4" s="339"/>
      <c r="C4" s="71"/>
      <c r="D4" s="71"/>
      <c r="E4" s="71"/>
      <c r="F4" s="71"/>
    </row>
    <row r="5" spans="1:6" ht="15">
      <c r="A5" s="71"/>
      <c r="B5" s="71"/>
      <c r="C5" s="71"/>
      <c r="D5" s="71"/>
      <c r="E5" s="71"/>
      <c r="F5" s="71"/>
    </row>
    <row r="6" spans="1:6" ht="15">
      <c r="A6" s="71"/>
      <c r="B6" s="71"/>
      <c r="C6" s="71"/>
      <c r="D6" s="71"/>
      <c r="E6" s="71"/>
      <c r="F6" s="71"/>
    </row>
    <row r="7" spans="1:6" ht="15">
      <c r="A7" s="72"/>
      <c r="B7" s="71"/>
      <c r="C7" s="71"/>
      <c r="D7" s="71"/>
      <c r="E7" s="71"/>
      <c r="F7" s="71"/>
    </row>
  </sheetData>
  <sheetProtection/>
  <mergeCells count="1">
    <mergeCell ref="A4:B4"/>
  </mergeCells>
  <hyperlinks>
    <hyperlink ref="A4" r:id="rId1" display="NKBFs HOTELLSATSER"/>
  </hyperlinks>
  <printOptions/>
  <pageMargins left="0.787401575" right="0.787401575" top="0.984251969" bottom="0.984251969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 Petersen</dc:creator>
  <cp:keywords/>
  <dc:description/>
  <cp:lastModifiedBy>oleo</cp:lastModifiedBy>
  <cp:lastPrinted>2011-08-19T10:35:07Z</cp:lastPrinted>
  <dcterms:created xsi:type="dcterms:W3CDTF">2002-03-25T13:07:20Z</dcterms:created>
  <dcterms:modified xsi:type="dcterms:W3CDTF">2017-08-30T22:35:38Z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>Marianne Fismen</vt:lpwstr>
  </property>
  <property fmtid="{D5CDD505-2E9C-101B-9397-08002B2CF9AE}" pid="4" name="Status">
    <vt:lpwstr/>
  </property>
</Properties>
</file>